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B5C70DBB-AFBC-43CB-A5F7-954187C6E348}" xr6:coauthVersionLast="47" xr6:coauthVersionMax="47" xr10:uidLastSave="{00000000-0000-0000-0000-000000000000}"/>
  <bookViews>
    <workbookView xWindow="-110" yWindow="-110" windowWidth="25820" windowHeight="14020" xr2:uid="{00000000-000D-0000-FFFF-FFFF00000000}"/>
  </bookViews>
  <sheets>
    <sheet name="3.1.1." sheetId="8" r:id="rId1"/>
  </sheet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1" i="8" l="1"/>
  <c r="J8" i="8"/>
  <c r="H9" i="8"/>
  <c r="J10" i="8"/>
  <c r="J7" i="8"/>
  <c r="J9" i="8" l="1"/>
  <c r="H12" i="8"/>
  <c r="J11" i="8"/>
  <c r="K10" i="8"/>
  <c r="K11" i="8" s="1"/>
  <c r="K7" i="8"/>
  <c r="K8" i="8"/>
  <c r="L8" i="8" s="1"/>
  <c r="J12" i="8" l="1"/>
  <c r="L10" i="8"/>
  <c r="L11" i="8" s="1"/>
  <c r="K9" i="8"/>
  <c r="K12" i="8" s="1"/>
  <c r="L7" i="8"/>
  <c r="L9" i="8" s="1"/>
  <c r="L12" i="8" l="1"/>
</calcChain>
</file>

<file path=xl/sharedStrings.xml><?xml version="1.0" encoding="utf-8"?>
<sst xmlns="http://schemas.openxmlformats.org/spreadsheetml/2006/main" count="41" uniqueCount="30">
  <si>
    <t>№ п/п</t>
  </si>
  <si>
    <t>Масса Нетто; кг</t>
  </si>
  <si>
    <t>Место складирования</t>
  </si>
  <si>
    <t>Х</t>
  </si>
  <si>
    <t>Связка</t>
  </si>
  <si>
    <t>Тара/ Упаковка</t>
  </si>
  <si>
    <t>Характеристика (лом/отходы/ имущество)</t>
  </si>
  <si>
    <t>имущество</t>
  </si>
  <si>
    <t>Итого:</t>
  </si>
  <si>
    <t>Всего:</t>
  </si>
  <si>
    <t>Приложение 3.1.1</t>
  </si>
  <si>
    <t>ФККО</t>
  </si>
  <si>
    <t>4 69 541 21 51 4</t>
  </si>
  <si>
    <t xml:space="preserve">Труба насосно-компрессорная (брак) 73 мм
</t>
  </si>
  <si>
    <t xml:space="preserve">Труба насосно-компрессорная (брак) 89 мм
</t>
  </si>
  <si>
    <t>Номенклатура</t>
  </si>
  <si>
    <t>ЮКБ00026571</t>
  </si>
  <si>
    <t>ЮКБ00026572</t>
  </si>
  <si>
    <t xml:space="preserve">Номенклатура, объемы реализации, ориентировочные стоимости НКТ брак находящихся в собственности ООО «КанБайкал» </t>
  </si>
  <si>
    <t>Наименование</t>
  </si>
  <si>
    <t>Цена без НДС; руб.</t>
  </si>
  <si>
    <t>Сумма без НДС; руб.</t>
  </si>
  <si>
    <t>НДС (20%); руб.</t>
  </si>
  <si>
    <t>Сумма с НДС; руб.</t>
  </si>
  <si>
    <t>Должность</t>
  </si>
  <si>
    <t>(Фамилия И.О.)</t>
  </si>
  <si>
    <t>подпись,  печать</t>
  </si>
  <si>
    <r>
      <t xml:space="preserve">Ханты-Мансийский Автономный 
Округ-Югра, 619 км Федеральной автодороги Тюмень-Сургут, 
район пос. Сентябрьский, 
</t>
    </r>
    <r>
      <rPr>
        <b/>
        <sz val="12"/>
        <color theme="1"/>
        <rFont val="Times New Roman"/>
        <family val="1"/>
        <charset val="204"/>
      </rPr>
      <t>Западно-Малобалыкское месторождение</t>
    </r>
  </si>
  <si>
    <r>
      <t xml:space="preserve">Тюменская область, 
Ханты-Мансийский Автономный 
Округ-Югра, Сургутский район, 
район пос. Угут, 
</t>
    </r>
    <r>
      <rPr>
        <b/>
        <sz val="12"/>
        <color theme="1"/>
        <rFont val="Times New Roman"/>
        <family val="1"/>
        <charset val="204"/>
      </rPr>
      <t>Унтыгейское месторождение</t>
    </r>
  </si>
  <si>
    <t xml:space="preserve">   *Примечание: Объемы НКТ брак указаны ориентировочно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</si>
</sst>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0"/>
    <numFmt numFmtId="165" formatCode="#,##0.0000"/>
    <numFmt numFmtId="166" formatCode="#,##0.0"/>
  </numFmts>
  <fonts count="7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5">
    <xf numFmtId="0" fontId="0" fillId="0" borderId="0" xfId="0"/>
    <xf numFmtId="3" fontId="2" fillId="0" borderId="1" xfId="0" applyNumberFormat="1" applyFont="1" applyFill="1" applyBorder="1" applyAlignment="1">
      <alignment horizontal="center" vertical="center" wrapText="1"/>
    </xf>
    <xf numFmtId="3" fontId="2" fillId="3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3" fontId="3" fillId="3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3" fontId="3" fillId="0" borderId="0" xfId="0" applyNumberFormat="1" applyFont="1" applyFill="1" applyAlignment="1">
      <alignment horizontal="center" vertical="center" wrapText="1"/>
    </xf>
    <xf numFmtId="3" fontId="2" fillId="0" borderId="0" xfId="0" applyNumberFormat="1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right" vertical="center"/>
    </xf>
    <xf numFmtId="0" fontId="2" fillId="0" borderId="2" xfId="0" applyFont="1" applyFill="1" applyBorder="1" applyAlignment="1">
      <alignment horizontal="left" vertical="center"/>
    </xf>
    <xf numFmtId="3" fontId="4" fillId="2" borderId="1" xfId="0" applyNumberFormat="1" applyFont="1" applyFill="1" applyBorder="1" applyAlignment="1">
      <alignment horizontal="right" vertical="center" wrapText="1"/>
    </xf>
    <xf numFmtId="3" fontId="4" fillId="2" borderId="1" xfId="0" applyNumberFormat="1" applyFont="1" applyFill="1" applyBorder="1" applyAlignment="1">
      <alignment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3" fontId="4" fillId="2" borderId="1" xfId="0" applyNumberFormat="1" applyFont="1" applyFill="1" applyBorder="1" applyAlignment="1">
      <alignment horizontal="center" vertical="center" wrapText="1"/>
    </xf>
    <xf numFmtId="3" fontId="4" fillId="0" borderId="0" xfId="0" applyNumberFormat="1" applyFont="1" applyFill="1" applyAlignment="1">
      <alignment horizontal="center" vertical="center" wrapText="1"/>
    </xf>
    <xf numFmtId="166" fontId="4" fillId="2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/>
    <xf numFmtId="165" fontId="3" fillId="0" borderId="0" xfId="0" applyNumberFormat="1" applyFont="1" applyFill="1"/>
    <xf numFmtId="4" fontId="3" fillId="0" borderId="0" xfId="0" applyNumberFormat="1" applyFont="1" applyFill="1"/>
    <xf numFmtId="0" fontId="2" fillId="0" borderId="0" xfId="0" applyFont="1" applyFill="1"/>
    <xf numFmtId="0" fontId="2" fillId="0" borderId="0" xfId="0" applyFont="1" applyFill="1" applyAlignment="1">
      <alignment horizontal="right" vertical="center"/>
    </xf>
    <xf numFmtId="0" fontId="2" fillId="0" borderId="2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top"/>
    </xf>
    <xf numFmtId="164" fontId="3" fillId="0" borderId="0" xfId="0" applyNumberFormat="1" applyFont="1" applyFill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right" vertical="center" wrapText="1"/>
    </xf>
    <xf numFmtId="0" fontId="4" fillId="0" borderId="3" xfId="0" applyFont="1" applyFill="1" applyBorder="1" applyAlignment="1">
      <alignment horizontal="left"/>
    </xf>
    <xf numFmtId="3" fontId="3" fillId="0" borderId="4" xfId="0" applyNumberFormat="1" applyFont="1" applyFill="1" applyBorder="1" applyAlignment="1">
      <alignment horizontal="center" vertical="center" wrapText="1"/>
    </xf>
    <xf numFmtId="3" fontId="3" fillId="0" borderId="5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right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M17"/>
  <sheetViews>
    <sheetView tabSelected="1" zoomScaleNormal="100" workbookViewId="0">
      <selection activeCell="M15" sqref="M15"/>
    </sheetView>
  </sheetViews>
  <sheetFormatPr defaultColWidth="9.1796875" defaultRowHeight="15.5" x14ac:dyDescent="0.35"/>
  <cols>
    <col min="1" max="1" width="1.7265625" style="7" customWidth="1"/>
    <col min="2" max="2" width="5.81640625" style="7" bestFit="1" customWidth="1"/>
    <col min="3" max="3" width="31.453125" style="7" customWidth="1"/>
    <col min="4" max="4" width="23.26953125" style="7" customWidth="1"/>
    <col min="5" max="5" width="17.26953125" style="7" customWidth="1"/>
    <col min="6" max="6" width="17.26953125" style="7" hidden="1" customWidth="1"/>
    <col min="7" max="7" width="13.81640625" style="7" customWidth="1"/>
    <col min="8" max="8" width="14" style="7" customWidth="1"/>
    <col min="9" max="10" width="15.54296875" style="7" customWidth="1"/>
    <col min="11" max="11" width="15.1796875" style="7" customWidth="1"/>
    <col min="12" max="12" width="14.54296875" style="7" customWidth="1"/>
    <col min="13" max="13" width="34.81640625" style="7" customWidth="1"/>
    <col min="14" max="14" width="9.1796875" style="7" customWidth="1"/>
    <col min="15" max="16384" width="9.1796875" style="7"/>
  </cols>
  <sheetData>
    <row r="1" spans="2:13" ht="16.5" x14ac:dyDescent="0.35">
      <c r="M1" s="34" t="s">
        <v>10</v>
      </c>
    </row>
    <row r="2" spans="2:13" x14ac:dyDescent="0.35"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</row>
    <row r="3" spans="2:13" x14ac:dyDescent="0.35"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9"/>
    </row>
    <row r="4" spans="2:13" ht="18" customHeight="1" x14ac:dyDescent="0.35">
      <c r="B4" s="33" t="s">
        <v>18</v>
      </c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</row>
    <row r="5" spans="2:13" x14ac:dyDescent="0.3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</row>
    <row r="6" spans="2:13" ht="45" x14ac:dyDescent="0.35">
      <c r="B6" s="1" t="s">
        <v>0</v>
      </c>
      <c r="C6" s="1" t="s">
        <v>19</v>
      </c>
      <c r="D6" s="1" t="s">
        <v>15</v>
      </c>
      <c r="E6" s="1" t="s">
        <v>6</v>
      </c>
      <c r="F6" s="2" t="s">
        <v>11</v>
      </c>
      <c r="G6" s="1" t="s">
        <v>5</v>
      </c>
      <c r="H6" s="1" t="s">
        <v>1</v>
      </c>
      <c r="I6" s="3" t="s">
        <v>20</v>
      </c>
      <c r="J6" s="3" t="s">
        <v>21</v>
      </c>
      <c r="K6" s="3" t="s">
        <v>22</v>
      </c>
      <c r="L6" s="3" t="s">
        <v>23</v>
      </c>
      <c r="M6" s="1" t="s">
        <v>2</v>
      </c>
    </row>
    <row r="7" spans="2:13" ht="89.25" customHeight="1" x14ac:dyDescent="0.35">
      <c r="B7" s="4">
        <v>1</v>
      </c>
      <c r="C7" s="4" t="s">
        <v>13</v>
      </c>
      <c r="D7" s="4" t="s">
        <v>16</v>
      </c>
      <c r="E7" s="4" t="s">
        <v>7</v>
      </c>
      <c r="F7" s="5" t="s">
        <v>12</v>
      </c>
      <c r="G7" s="4" t="s">
        <v>4</v>
      </c>
      <c r="H7" s="6">
        <v>850685</v>
      </c>
      <c r="I7" s="6"/>
      <c r="J7" s="6">
        <f>H7*I7</f>
        <v>0</v>
      </c>
      <c r="K7" s="6">
        <f>J7*0.2</f>
        <v>0</v>
      </c>
      <c r="L7" s="6">
        <f>J7+K7</f>
        <v>0</v>
      </c>
      <c r="M7" s="31" t="s">
        <v>27</v>
      </c>
    </row>
    <row r="8" spans="2:13" ht="89.25" customHeight="1" x14ac:dyDescent="0.35">
      <c r="B8" s="4">
        <v>2</v>
      </c>
      <c r="C8" s="4" t="s">
        <v>14</v>
      </c>
      <c r="D8" s="4" t="s">
        <v>17</v>
      </c>
      <c r="E8" s="4" t="s">
        <v>7</v>
      </c>
      <c r="F8" s="5" t="s">
        <v>12</v>
      </c>
      <c r="G8" s="4" t="s">
        <v>4</v>
      </c>
      <c r="H8" s="6">
        <v>250</v>
      </c>
      <c r="I8" s="6"/>
      <c r="J8" s="6">
        <f>H8*I8</f>
        <v>0</v>
      </c>
      <c r="K8" s="6">
        <f>J8*0.2</f>
        <v>0</v>
      </c>
      <c r="L8" s="6">
        <f>J8+K8</f>
        <v>0</v>
      </c>
      <c r="M8" s="32"/>
    </row>
    <row r="9" spans="2:13" ht="15.75" customHeight="1" x14ac:dyDescent="0.35">
      <c r="B9" s="29" t="s">
        <v>8</v>
      </c>
      <c r="C9" s="29" t="s">
        <v>8</v>
      </c>
      <c r="D9" s="11"/>
      <c r="E9" s="12"/>
      <c r="F9" s="12"/>
      <c r="G9" s="12"/>
      <c r="H9" s="13">
        <f>SUM(H7:H8)</f>
        <v>850935</v>
      </c>
      <c r="I9" s="15"/>
      <c r="J9" s="14">
        <f>SUM(J7:J8)</f>
        <v>0</v>
      </c>
      <c r="K9" s="14">
        <f>SUM(K7:K8)</f>
        <v>0</v>
      </c>
      <c r="L9" s="14">
        <f>SUM(L7:L8)</f>
        <v>0</v>
      </c>
      <c r="M9" s="16"/>
    </row>
    <row r="10" spans="2:13" ht="89.25" customHeight="1" x14ac:dyDescent="0.35">
      <c r="B10" s="4">
        <v>3</v>
      </c>
      <c r="C10" s="4" t="s">
        <v>13</v>
      </c>
      <c r="D10" s="4" t="s">
        <v>16</v>
      </c>
      <c r="E10" s="4" t="s">
        <v>7</v>
      </c>
      <c r="F10" s="5" t="s">
        <v>12</v>
      </c>
      <c r="G10" s="4" t="s">
        <v>4</v>
      </c>
      <c r="H10" s="6">
        <v>547091</v>
      </c>
      <c r="I10" s="6"/>
      <c r="J10" s="6">
        <f>H10*I10</f>
        <v>0</v>
      </c>
      <c r="K10" s="6">
        <f t="shared" ref="K10" si="0">J10*0.2</f>
        <v>0</v>
      </c>
      <c r="L10" s="6">
        <f t="shared" ref="L10" si="1">J10+K10</f>
        <v>0</v>
      </c>
      <c r="M10" s="4" t="s">
        <v>28</v>
      </c>
    </row>
    <row r="11" spans="2:13" s="17" customFormat="1" ht="15" customHeight="1" x14ac:dyDescent="0.35">
      <c r="B11" s="29" t="s">
        <v>8</v>
      </c>
      <c r="C11" s="29" t="s">
        <v>8</v>
      </c>
      <c r="D11" s="11"/>
      <c r="E11" s="12"/>
      <c r="F11" s="12"/>
      <c r="G11" s="12"/>
      <c r="H11" s="14">
        <f>SUM(H10)</f>
        <v>547091</v>
      </c>
      <c r="I11" s="15"/>
      <c r="J11" s="14">
        <f>SUM(J10)</f>
        <v>0</v>
      </c>
      <c r="K11" s="14">
        <f>SUM(K10)</f>
        <v>0</v>
      </c>
      <c r="L11" s="14">
        <f>SUM(L10)</f>
        <v>0</v>
      </c>
      <c r="M11" s="16"/>
    </row>
    <row r="12" spans="2:13" s="17" customFormat="1" ht="15" customHeight="1" x14ac:dyDescent="0.35">
      <c r="B12" s="29" t="s">
        <v>9</v>
      </c>
      <c r="C12" s="29"/>
      <c r="D12" s="11"/>
      <c r="E12" s="12"/>
      <c r="F12" s="12"/>
      <c r="G12" s="12"/>
      <c r="H12" s="18">
        <f>H9+H11</f>
        <v>1398026</v>
      </c>
      <c r="I12" s="15" t="s">
        <v>3</v>
      </c>
      <c r="J12" s="14">
        <f>J9+J11</f>
        <v>0</v>
      </c>
      <c r="K12" s="14">
        <f>K9+K11</f>
        <v>0</v>
      </c>
      <c r="L12" s="14">
        <f>L9+L11</f>
        <v>0</v>
      </c>
      <c r="M12" s="16"/>
    </row>
    <row r="13" spans="2:13" s="19" customFormat="1" ht="24.75" customHeight="1" x14ac:dyDescent="0.35">
      <c r="B13" s="30" t="s">
        <v>29</v>
      </c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</row>
    <row r="14" spans="2:13" s="19" customFormat="1" x14ac:dyDescent="0.35">
      <c r="H14" s="20"/>
      <c r="L14" s="21"/>
    </row>
    <row r="15" spans="2:13" s="22" customFormat="1" ht="15" x14ac:dyDescent="0.3">
      <c r="C15" s="23" t="s">
        <v>24</v>
      </c>
      <c r="D15" s="23"/>
      <c r="E15" s="24"/>
      <c r="F15" s="25"/>
      <c r="G15" s="26" t="s">
        <v>25</v>
      </c>
    </row>
    <row r="16" spans="2:13" s="19" customFormat="1" x14ac:dyDescent="0.35">
      <c r="E16" s="27" t="s">
        <v>26</v>
      </c>
      <c r="F16" s="27"/>
    </row>
    <row r="17" spans="8:8" x14ac:dyDescent="0.35">
      <c r="H17" s="28"/>
    </row>
  </sheetData>
  <mergeCells count="6">
    <mergeCell ref="B12:C12"/>
    <mergeCell ref="B13:M13"/>
    <mergeCell ref="B9:C9"/>
    <mergeCell ref="M7:M8"/>
    <mergeCell ref="B4:M4"/>
    <mergeCell ref="B11:C11"/>
  </mergeCells>
  <printOptions horizontalCentered="1"/>
  <pageMargins left="0.19685039370078741" right="0.19685039370078741" top="0.47244094488188981" bottom="0.74803149606299213" header="0.31496062992125984" footer="0.31496062992125984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3.1.1.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2025-05-19T11:03:17Z</dcterms:modified>
</cp:coreProperties>
</file>